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42" documentId="11_F25DC773A252ABDACC1048A2A99C66AE5ADE58EF" xr6:coauthVersionLast="47" xr6:coauthVersionMax="47" xr10:uidLastSave="{EECF455A-7439-408E-B218-3427D9EC8830}"/>
  <bookViews>
    <workbookView xWindow="165" yWindow="225" windowWidth="18075" windowHeight="14970" xr2:uid="{00000000-000D-0000-FFFF-FFFF00000000}"/>
  </bookViews>
  <sheets>
    <sheet name="Sheet1" sheetId="1" r:id="rId1"/>
  </sheets>
  <definedNames>
    <definedName name="_xlnm._FilterDatabase" localSheetId="0" hidden="1">Sheet1!$A$3:$E$3</definedName>
    <definedName name="_xlnm.Print_Area" localSheetId="0">Sheet1!$A$1:$E$45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43" i="1"/>
  <c r="C45" i="1"/>
  <c r="B45" i="1"/>
</calcChain>
</file>

<file path=xl/sharedStrings.xml><?xml version="1.0" encoding="utf-8"?>
<sst xmlns="http://schemas.openxmlformats.org/spreadsheetml/2006/main" count="130" uniqueCount="62">
  <si>
    <t>Grant Recipient</t>
  </si>
  <si>
    <t>Total Number of 
Grants</t>
  </si>
  <si>
    <t>Total Amount of 
NIH Funding</t>
  </si>
  <si>
    <t>City</t>
  </si>
  <si>
    <t>State</t>
  </si>
  <si>
    <t>TOTALS</t>
  </si>
  <si>
    <r>
      <rPr>
        <b/>
        <sz val="14"/>
        <color theme="0"/>
        <rFont val="Calibri"/>
        <family val="2"/>
        <scheme val="minor"/>
      </rPr>
      <t>ARIZONA</t>
    </r>
    <r>
      <rPr>
        <b/>
        <sz val="12"/>
        <color theme="0"/>
        <rFont val="Calibri"/>
        <family val="2"/>
        <scheme val="minor"/>
      </rPr>
      <t xml:space="preserve"> 
FY22 NIH RESEARCH FUNDING</t>
    </r>
  </si>
  <si>
    <t>ADVINOW, INC.</t>
  </si>
  <si>
    <t>PARADISE VALLEY</t>
  </si>
  <si>
    <t>AZ</t>
  </si>
  <si>
    <t>AQUALUNG THERAPEUTICS CORP.</t>
  </si>
  <si>
    <t>TUCSON</t>
  </si>
  <si>
    <t>ARIZONA STATE UNIVERSITY-TEMPE CAMPUS</t>
  </si>
  <si>
    <t>TEMPE</t>
  </si>
  <si>
    <t>AURAL ANALYTICS, INC.</t>
  </si>
  <si>
    <t>SCOTTSDALE</t>
  </si>
  <si>
    <t>BANNER HEALTH</t>
  </si>
  <si>
    <t>PHOENIX</t>
  </si>
  <si>
    <t>BIOMOTUM, LLC</t>
  </si>
  <si>
    <t>FLAGSTAFF</t>
  </si>
  <si>
    <t>BIOSENSING INSTRUMENT, INC.</t>
  </si>
  <si>
    <t>BMSEED, LLC</t>
  </si>
  <si>
    <t>CARL T. HAYDEN MEDICAL RESEARCH FDN</t>
  </si>
  <si>
    <t>CND LIFE SCIENCES, INC.</t>
  </si>
  <si>
    <t>DINE' COLLEGE</t>
  </si>
  <si>
    <t>TSAILE</t>
  </si>
  <si>
    <t>FAKNOSTICS, LLC</t>
  </si>
  <si>
    <t>ILUMINOS THERAPEUTICS, LLC</t>
  </si>
  <si>
    <t>INANOBIO, INC.</t>
  </si>
  <si>
    <t>INTER TRIBAL COUNCIL OF ARIZONA, INC.</t>
  </si>
  <si>
    <t>ISOFORMIX, INC.</t>
  </si>
  <si>
    <t>LIGHT RESEARCH, INC.</t>
  </si>
  <si>
    <t>LUCEOME BIOTECHNOLOGIES, LLC</t>
  </si>
  <si>
    <t>MAJESTIC THERAPEUTICS, LLC</t>
  </si>
  <si>
    <t>MAYO CLINIC ARIZONA</t>
  </si>
  <si>
    <t>METFORA LLC</t>
  </si>
  <si>
    <t>VAIL</t>
  </si>
  <si>
    <t>MICROVASCULAR THERAPEUTICS, LLC</t>
  </si>
  <si>
    <t>MIDWESTERN UNIVERSITY (GLENDALE AZ)</t>
  </si>
  <si>
    <t>GLENDALE</t>
  </si>
  <si>
    <t>NANOPIN TECHNOLOGIES, INC.</t>
  </si>
  <si>
    <t>GILBERT</t>
  </si>
  <si>
    <t>NEUTHERAPEUTICS, LLC</t>
  </si>
  <si>
    <t>NORTHERN ARIZONA UNIVERSITY</t>
  </si>
  <si>
    <t>NUVOX PHARMA, LLC</t>
  </si>
  <si>
    <t>OMNISCIENT IMAGING, INC.</t>
  </si>
  <si>
    <t>PATHOGENDX</t>
  </si>
  <si>
    <t>PHOENIX CHILDREN'S HOSPITAL</t>
  </si>
  <si>
    <t>PRECISION EPIGENOMICS, INC.</t>
  </si>
  <si>
    <t>PRONEUROGEN, INC.</t>
  </si>
  <si>
    <t>RAESEDO, LLC</t>
  </si>
  <si>
    <t>SCINTILLATION NANOTECHNOLOGIES, INC.</t>
  </si>
  <si>
    <t>SEQUITUR HEALTH CORP.</t>
  </si>
  <si>
    <t>SONORAN BIOSCIENCES, INC.</t>
  </si>
  <si>
    <t>ST. JOSEPH'S HOSPITAL AND MEDICAL CENTER</t>
  </si>
  <si>
    <t>TF HEALTH CORPORATION</t>
  </si>
  <si>
    <t>FOUNTAIN HILLS</t>
  </si>
  <si>
    <t>TRANSLATIONAL GENOMICS RESEARCH INST</t>
  </si>
  <si>
    <t>TRANSLATIONAL SCIENCES, INC.</t>
  </si>
  <si>
    <t>UNIVERSITY OF ARIZONA</t>
  </si>
  <si>
    <t>NIH Awards by Location &amp; Organization (report.nih.gov)</t>
  </si>
  <si>
    <t>For more details about the funding recipients in Arizona,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</si>
</sst>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21" fillId="0" borderId="0" xfId="0" applyFont="1"/>
    <xf numFmtId="0" fontId="13" fillId="33" borderId="14" xfId="0" applyFont="1" applyFill="1" applyBorder="1" applyAlignment="1">
      <alignment horizontal="center" vertical="center" wrapText="1"/>
    </xf>
    <xf numFmtId="6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0" fillId="34" borderId="0" xfId="0" applyFill="1"/>
    <xf numFmtId="0" fontId="0" fillId="0" borderId="17" xfId="0" applyBorder="1"/>
    <xf numFmtId="0" fontId="0" fillId="0" borderId="0" xfId="0" applyAlignment="1">
      <alignment horizontal="center"/>
    </xf>
    <xf numFmtId="0" fontId="0" fillId="0" borderId="16" xfId="0" applyBorder="1" applyAlignment="1">
      <alignment wrapText="1"/>
    </xf>
    <xf numFmtId="6" fontId="0" fillId="0" borderId="16" xfId="0" applyNumberFormat="1" applyBorder="1" applyAlignment="1">
      <alignment wrapText="1"/>
    </xf>
    <xf numFmtId="0" fontId="0" fillId="0" borderId="18" xfId="0" applyBorder="1" applyAlignment="1">
      <alignment wrapText="1"/>
    </xf>
    <xf numFmtId="6" fontId="0" fillId="0" borderId="18" xfId="0" applyNumberFormat="1" applyBorder="1" applyAlignment="1">
      <alignment wrapText="1"/>
    </xf>
    <xf numFmtId="0" fontId="18" fillId="0" borderId="12" xfId="42" applyFill="1" applyBorder="1" applyAlignment="1">
      <alignment horizontal="left" wrapText="1"/>
    </xf>
    <xf numFmtId="0" fontId="18" fillId="0" borderId="13" xfId="42" applyFill="1" applyBorder="1" applyAlignment="1">
      <alignment horizontal="left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wrapText="1"/>
    </xf>
    <xf numFmtId="0" fontId="16" fillId="36" borderId="10" xfId="0" applyFont="1" applyFill="1" applyBorder="1" applyAlignment="1">
      <alignment horizontal="right"/>
    </xf>
    <xf numFmtId="6" fontId="16" fillId="36" borderId="10" xfId="0" applyNumberFormat="1" applyFont="1" applyFill="1" applyBorder="1" applyAlignment="1">
      <alignment horizontal="right"/>
    </xf>
    <xf numFmtId="0" fontId="0" fillId="35" borderId="10" xfId="0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AZ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0"/>
  <sheetViews>
    <sheetView tabSelected="1" workbookViewId="0">
      <pane ySplit="3" topLeftCell="A39" activePane="bottomLeft" state="frozen"/>
      <selection pane="bottomLeft" activeCell="A49" sqref="A49"/>
    </sheetView>
  </sheetViews>
  <sheetFormatPr defaultColWidth="0" defaultRowHeight="15" x14ac:dyDescent="0.25"/>
  <cols>
    <col min="1" max="1" width="50.85546875" style="7" customWidth="1"/>
    <col min="2" max="3" width="19.5703125" style="8" customWidth="1"/>
    <col min="4" max="4" width="19.5703125" customWidth="1"/>
    <col min="5" max="5" width="8.5703125" customWidth="1"/>
  </cols>
  <sheetData>
    <row r="1" spans="1:5" s="1" customFormat="1" ht="45" customHeight="1" x14ac:dyDescent="0.25">
      <c r="A1" s="15" t="s">
        <v>6</v>
      </c>
      <c r="B1" s="16"/>
      <c r="C1" s="16"/>
      <c r="D1" s="16"/>
      <c r="E1" s="16"/>
    </row>
    <row r="2" spans="1:5" s="2" customFormat="1" ht="36" customHeight="1" x14ac:dyDescent="0.25">
      <c r="A2" s="17" t="s">
        <v>61</v>
      </c>
      <c r="B2" s="13" t="s">
        <v>60</v>
      </c>
      <c r="C2" s="13"/>
      <c r="D2" s="13"/>
      <c r="E2" s="14"/>
    </row>
    <row r="3" spans="1:5" ht="36" customHeight="1" x14ac:dyDescent="0.25">
      <c r="A3" s="3" t="s">
        <v>0</v>
      </c>
      <c r="B3" s="3" t="s">
        <v>1</v>
      </c>
      <c r="C3" s="4" t="s">
        <v>2</v>
      </c>
      <c r="D3" s="3" t="s">
        <v>3</v>
      </c>
      <c r="E3" s="5" t="s">
        <v>4</v>
      </c>
    </row>
    <row r="4" spans="1:5" ht="27.95" customHeight="1" x14ac:dyDescent="0.25">
      <c r="A4" s="9" t="s">
        <v>7</v>
      </c>
      <c r="B4" s="9">
        <v>1</v>
      </c>
      <c r="C4" s="10">
        <v>723849</v>
      </c>
      <c r="D4" s="9" t="s">
        <v>8</v>
      </c>
      <c r="E4" s="9" t="s">
        <v>9</v>
      </c>
    </row>
    <row r="5" spans="1:5" ht="27.95" customHeight="1" x14ac:dyDescent="0.25">
      <c r="A5" s="9" t="s">
        <v>10</v>
      </c>
      <c r="B5" s="9">
        <v>4</v>
      </c>
      <c r="C5" s="10">
        <v>1788459</v>
      </c>
      <c r="D5" s="9" t="s">
        <v>11</v>
      </c>
      <c r="E5" s="9" t="s">
        <v>9</v>
      </c>
    </row>
    <row r="6" spans="1:5" ht="27.95" customHeight="1" x14ac:dyDescent="0.25">
      <c r="A6" s="9" t="s">
        <v>12</v>
      </c>
      <c r="B6" s="9">
        <v>160</v>
      </c>
      <c r="C6" s="10">
        <v>63763146</v>
      </c>
      <c r="D6" s="9" t="s">
        <v>13</v>
      </c>
      <c r="E6" s="9" t="s">
        <v>9</v>
      </c>
    </row>
    <row r="7" spans="1:5" ht="27.95" customHeight="1" x14ac:dyDescent="0.25">
      <c r="A7" s="9" t="s">
        <v>14</v>
      </c>
      <c r="B7" s="9">
        <v>1</v>
      </c>
      <c r="C7" s="10">
        <v>734433</v>
      </c>
      <c r="D7" s="9" t="s">
        <v>15</v>
      </c>
      <c r="E7" s="9" t="s">
        <v>9</v>
      </c>
    </row>
    <row r="8" spans="1:5" ht="27.95" customHeight="1" x14ac:dyDescent="0.25">
      <c r="A8" s="9" t="s">
        <v>16</v>
      </c>
      <c r="B8" s="9">
        <v>7</v>
      </c>
      <c r="C8" s="10">
        <v>26776300</v>
      </c>
      <c r="D8" s="9" t="s">
        <v>17</v>
      </c>
      <c r="E8" s="9" t="s">
        <v>9</v>
      </c>
    </row>
    <row r="9" spans="1:5" ht="27.95" customHeight="1" x14ac:dyDescent="0.25">
      <c r="A9" s="9" t="s">
        <v>18</v>
      </c>
      <c r="B9" s="9">
        <v>1</v>
      </c>
      <c r="C9" s="10">
        <v>772373</v>
      </c>
      <c r="D9" s="9" t="s">
        <v>19</v>
      </c>
      <c r="E9" s="9" t="s">
        <v>9</v>
      </c>
    </row>
    <row r="10" spans="1:5" ht="27.95" customHeight="1" x14ac:dyDescent="0.25">
      <c r="A10" s="9" t="s">
        <v>20</v>
      </c>
      <c r="B10" s="9">
        <v>3</v>
      </c>
      <c r="C10" s="10">
        <v>1937788</v>
      </c>
      <c r="D10" s="9" t="s">
        <v>13</v>
      </c>
      <c r="E10" s="9" t="s">
        <v>9</v>
      </c>
    </row>
    <row r="11" spans="1:5" ht="27.95" customHeight="1" x14ac:dyDescent="0.25">
      <c r="A11" s="9" t="s">
        <v>21</v>
      </c>
      <c r="B11" s="9">
        <v>2</v>
      </c>
      <c r="C11" s="10">
        <v>504997</v>
      </c>
      <c r="D11" s="9" t="s">
        <v>13</v>
      </c>
      <c r="E11" s="9" t="s">
        <v>9</v>
      </c>
    </row>
    <row r="12" spans="1:5" ht="27.95" customHeight="1" x14ac:dyDescent="0.25">
      <c r="A12" s="9" t="s">
        <v>22</v>
      </c>
      <c r="B12" s="9">
        <v>1</v>
      </c>
      <c r="C12" s="10">
        <v>347379</v>
      </c>
      <c r="D12" s="9" t="s">
        <v>17</v>
      </c>
      <c r="E12" s="9" t="s">
        <v>9</v>
      </c>
    </row>
    <row r="13" spans="1:5" ht="27.95" customHeight="1" x14ac:dyDescent="0.25">
      <c r="A13" s="9" t="s">
        <v>23</v>
      </c>
      <c r="B13" s="9">
        <v>2</v>
      </c>
      <c r="C13" s="10">
        <v>2332417</v>
      </c>
      <c r="D13" s="9" t="s">
        <v>17</v>
      </c>
      <c r="E13" s="9" t="s">
        <v>9</v>
      </c>
    </row>
    <row r="14" spans="1:5" ht="27.95" customHeight="1" x14ac:dyDescent="0.25">
      <c r="A14" s="9" t="s">
        <v>24</v>
      </c>
      <c r="B14" s="9">
        <v>2</v>
      </c>
      <c r="C14" s="10">
        <v>1252385</v>
      </c>
      <c r="D14" s="9" t="s">
        <v>25</v>
      </c>
      <c r="E14" s="9" t="s">
        <v>9</v>
      </c>
    </row>
    <row r="15" spans="1:5" ht="27.95" customHeight="1" x14ac:dyDescent="0.25">
      <c r="A15" s="9" t="s">
        <v>26</v>
      </c>
      <c r="B15" s="9">
        <v>2</v>
      </c>
      <c r="C15" s="10">
        <v>970661</v>
      </c>
      <c r="D15" s="9" t="s">
        <v>17</v>
      </c>
      <c r="E15" s="9" t="s">
        <v>9</v>
      </c>
    </row>
    <row r="16" spans="1:5" ht="27.95" customHeight="1" x14ac:dyDescent="0.25">
      <c r="A16" s="9" t="s">
        <v>27</v>
      </c>
      <c r="B16" s="9">
        <v>1</v>
      </c>
      <c r="C16" s="10">
        <v>498634</v>
      </c>
      <c r="D16" s="9" t="s">
        <v>11</v>
      </c>
      <c r="E16" s="9" t="s">
        <v>9</v>
      </c>
    </row>
    <row r="17" spans="1:5" ht="27.95" customHeight="1" x14ac:dyDescent="0.25">
      <c r="A17" s="9" t="s">
        <v>28</v>
      </c>
      <c r="B17" s="9">
        <v>2</v>
      </c>
      <c r="C17" s="10">
        <v>2153427</v>
      </c>
      <c r="D17" s="9" t="s">
        <v>15</v>
      </c>
      <c r="E17" s="9" t="s">
        <v>9</v>
      </c>
    </row>
    <row r="18" spans="1:5" ht="27.95" customHeight="1" x14ac:dyDescent="0.25">
      <c r="A18" s="9" t="s">
        <v>29</v>
      </c>
      <c r="B18" s="9">
        <v>3</v>
      </c>
      <c r="C18" s="10">
        <v>2445147</v>
      </c>
      <c r="D18" s="9" t="s">
        <v>17</v>
      </c>
      <c r="E18" s="9" t="s">
        <v>9</v>
      </c>
    </row>
    <row r="19" spans="1:5" ht="27.95" customHeight="1" x14ac:dyDescent="0.25">
      <c r="A19" s="9" t="s">
        <v>30</v>
      </c>
      <c r="B19" s="9">
        <v>1</v>
      </c>
      <c r="C19" s="10">
        <v>256158</v>
      </c>
      <c r="D19" s="9" t="s">
        <v>17</v>
      </c>
      <c r="E19" s="9" t="s">
        <v>9</v>
      </c>
    </row>
    <row r="20" spans="1:5" ht="27.95" customHeight="1" x14ac:dyDescent="0.25">
      <c r="A20" s="9" t="s">
        <v>31</v>
      </c>
      <c r="B20" s="9">
        <v>3</v>
      </c>
      <c r="C20" s="10">
        <v>1639695</v>
      </c>
      <c r="D20" s="9" t="s">
        <v>11</v>
      </c>
      <c r="E20" s="9" t="s">
        <v>9</v>
      </c>
    </row>
    <row r="21" spans="1:5" ht="27.95" customHeight="1" x14ac:dyDescent="0.25">
      <c r="A21" s="9" t="s">
        <v>32</v>
      </c>
      <c r="B21" s="9">
        <v>1</v>
      </c>
      <c r="C21" s="10">
        <v>240429</v>
      </c>
      <c r="D21" s="9" t="s">
        <v>11</v>
      </c>
      <c r="E21" s="9" t="s">
        <v>9</v>
      </c>
    </row>
    <row r="22" spans="1:5" ht="27.95" customHeight="1" x14ac:dyDescent="0.25">
      <c r="A22" s="9" t="s">
        <v>33</v>
      </c>
      <c r="B22" s="9">
        <v>1</v>
      </c>
      <c r="C22" s="10">
        <v>258341</v>
      </c>
      <c r="D22" s="9" t="s">
        <v>11</v>
      </c>
      <c r="E22" s="9" t="s">
        <v>9</v>
      </c>
    </row>
    <row r="23" spans="1:5" ht="27.95" customHeight="1" x14ac:dyDescent="0.25">
      <c r="A23" s="9" t="s">
        <v>34</v>
      </c>
      <c r="B23" s="9">
        <v>31</v>
      </c>
      <c r="C23" s="10">
        <v>17592722</v>
      </c>
      <c r="D23" s="9" t="s">
        <v>15</v>
      </c>
      <c r="E23" s="9" t="s">
        <v>9</v>
      </c>
    </row>
    <row r="24" spans="1:5" ht="27.95" customHeight="1" x14ac:dyDescent="0.25">
      <c r="A24" s="9" t="s">
        <v>35</v>
      </c>
      <c r="B24" s="9">
        <v>1</v>
      </c>
      <c r="C24" s="10">
        <v>373684</v>
      </c>
      <c r="D24" s="9" t="s">
        <v>36</v>
      </c>
      <c r="E24" s="9" t="s">
        <v>9</v>
      </c>
    </row>
    <row r="25" spans="1:5" s="6" customFormat="1" ht="27.95" customHeight="1" x14ac:dyDescent="0.25">
      <c r="A25" s="9" t="s">
        <v>37</v>
      </c>
      <c r="B25" s="9">
        <v>3</v>
      </c>
      <c r="C25" s="10">
        <v>1039965</v>
      </c>
      <c r="D25" s="9" t="s">
        <v>11</v>
      </c>
      <c r="E25" s="9" t="s">
        <v>9</v>
      </c>
    </row>
    <row r="26" spans="1:5" ht="27.95" customHeight="1" x14ac:dyDescent="0.25">
      <c r="A26" s="9" t="s">
        <v>38</v>
      </c>
      <c r="B26" s="9">
        <v>2</v>
      </c>
      <c r="C26" s="10">
        <v>667000</v>
      </c>
      <c r="D26" s="9" t="s">
        <v>39</v>
      </c>
      <c r="E26" s="9" t="s">
        <v>9</v>
      </c>
    </row>
    <row r="27" spans="1:5" ht="27.95" customHeight="1" x14ac:dyDescent="0.25">
      <c r="A27" s="9" t="s">
        <v>40</v>
      </c>
      <c r="B27" s="9">
        <v>1</v>
      </c>
      <c r="C27" s="10">
        <v>1000000</v>
      </c>
      <c r="D27" s="9" t="s">
        <v>41</v>
      </c>
      <c r="E27" s="9" t="s">
        <v>9</v>
      </c>
    </row>
    <row r="28" spans="1:5" ht="27.95" customHeight="1" x14ac:dyDescent="0.25">
      <c r="A28" s="9" t="s">
        <v>42</v>
      </c>
      <c r="B28" s="9">
        <v>1</v>
      </c>
      <c r="C28" s="10">
        <v>1337363</v>
      </c>
      <c r="D28" s="9" t="s">
        <v>11</v>
      </c>
      <c r="E28" s="9" t="s">
        <v>9</v>
      </c>
    </row>
    <row r="29" spans="1:5" ht="27.95" customHeight="1" x14ac:dyDescent="0.25">
      <c r="A29" s="9" t="s">
        <v>43</v>
      </c>
      <c r="B29" s="9">
        <v>23</v>
      </c>
      <c r="C29" s="10">
        <v>13903913</v>
      </c>
      <c r="D29" s="9" t="s">
        <v>19</v>
      </c>
      <c r="E29" s="9" t="s">
        <v>9</v>
      </c>
    </row>
    <row r="30" spans="1:5" ht="27.95" customHeight="1" x14ac:dyDescent="0.25">
      <c r="A30" s="9" t="s">
        <v>44</v>
      </c>
      <c r="B30" s="9">
        <v>1</v>
      </c>
      <c r="C30" s="10">
        <v>1000000</v>
      </c>
      <c r="D30" s="9" t="s">
        <v>11</v>
      </c>
      <c r="E30" s="9" t="s">
        <v>9</v>
      </c>
    </row>
    <row r="31" spans="1:5" ht="27.95" customHeight="1" x14ac:dyDescent="0.25">
      <c r="A31" s="9" t="s">
        <v>45</v>
      </c>
      <c r="B31" s="9">
        <v>1</v>
      </c>
      <c r="C31" s="10">
        <v>1031682</v>
      </c>
      <c r="D31" s="9" t="s">
        <v>11</v>
      </c>
      <c r="E31" s="9" t="s">
        <v>9</v>
      </c>
    </row>
    <row r="32" spans="1:5" ht="27.95" customHeight="1" x14ac:dyDescent="0.25">
      <c r="A32" s="9" t="s">
        <v>46</v>
      </c>
      <c r="B32" s="9">
        <v>1</v>
      </c>
      <c r="C32" s="10">
        <v>590553</v>
      </c>
      <c r="D32" s="9" t="s">
        <v>11</v>
      </c>
      <c r="E32" s="9" t="s">
        <v>9</v>
      </c>
    </row>
    <row r="33" spans="1:5" ht="27.95" customHeight="1" x14ac:dyDescent="0.25">
      <c r="A33" s="9" t="s">
        <v>47</v>
      </c>
      <c r="B33" s="9">
        <v>1</v>
      </c>
      <c r="C33" s="10">
        <v>867198</v>
      </c>
      <c r="D33" s="9" t="s">
        <v>17</v>
      </c>
      <c r="E33" s="9" t="s">
        <v>9</v>
      </c>
    </row>
    <row r="34" spans="1:5" ht="27.95" customHeight="1" x14ac:dyDescent="0.25">
      <c r="A34" s="9" t="s">
        <v>48</v>
      </c>
      <c r="B34" s="9">
        <v>1</v>
      </c>
      <c r="C34" s="10">
        <v>397831</v>
      </c>
      <c r="D34" s="9" t="str">
        <f>UPPER("Tucson")</f>
        <v>TUCSON</v>
      </c>
      <c r="E34" s="9" t="s">
        <v>9</v>
      </c>
    </row>
    <row r="35" spans="1:5" ht="27.95" customHeight="1" x14ac:dyDescent="0.25">
      <c r="A35" s="9" t="s">
        <v>49</v>
      </c>
      <c r="B35" s="9">
        <v>2</v>
      </c>
      <c r="C35" s="10">
        <v>999361</v>
      </c>
      <c r="D35" s="9" t="s">
        <v>11</v>
      </c>
      <c r="E35" s="9" t="s">
        <v>9</v>
      </c>
    </row>
    <row r="36" spans="1:5" ht="27.95" customHeight="1" x14ac:dyDescent="0.25">
      <c r="A36" s="9" t="s">
        <v>50</v>
      </c>
      <c r="B36" s="9">
        <v>1</v>
      </c>
      <c r="C36" s="10">
        <v>1955594</v>
      </c>
      <c r="D36" s="9" t="s">
        <v>11</v>
      </c>
      <c r="E36" s="9" t="s">
        <v>9</v>
      </c>
    </row>
    <row r="37" spans="1:5" ht="27.95" customHeight="1" x14ac:dyDescent="0.25">
      <c r="A37" s="9" t="s">
        <v>51</v>
      </c>
      <c r="B37" s="9">
        <v>1</v>
      </c>
      <c r="C37" s="10">
        <v>149800</v>
      </c>
      <c r="D37" s="9" t="s">
        <v>36</v>
      </c>
      <c r="E37" s="9" t="s">
        <v>9</v>
      </c>
    </row>
    <row r="38" spans="1:5" ht="27.95" customHeight="1" x14ac:dyDescent="0.25">
      <c r="A38" s="9" t="s">
        <v>52</v>
      </c>
      <c r="B38" s="9">
        <v>2</v>
      </c>
      <c r="C38" s="10">
        <v>829934</v>
      </c>
      <c r="D38" s="9" t="s">
        <v>15</v>
      </c>
      <c r="E38" s="9" t="s">
        <v>9</v>
      </c>
    </row>
    <row r="39" spans="1:5" ht="27.95" customHeight="1" x14ac:dyDescent="0.25">
      <c r="A39" s="9" t="s">
        <v>53</v>
      </c>
      <c r="B39" s="9">
        <v>1</v>
      </c>
      <c r="C39" s="10">
        <v>259613</v>
      </c>
      <c r="D39" s="9" t="s">
        <v>13</v>
      </c>
      <c r="E39" s="9" t="s">
        <v>9</v>
      </c>
    </row>
    <row r="40" spans="1:5" ht="27.95" customHeight="1" x14ac:dyDescent="0.25">
      <c r="A40" s="9" t="s">
        <v>54</v>
      </c>
      <c r="B40" s="9">
        <v>18</v>
      </c>
      <c r="C40" s="10">
        <v>10393739</v>
      </c>
      <c r="D40" s="9" t="s">
        <v>17</v>
      </c>
      <c r="E40" s="9" t="s">
        <v>9</v>
      </c>
    </row>
    <row r="41" spans="1:5" ht="27.95" customHeight="1" x14ac:dyDescent="0.25">
      <c r="A41" s="9" t="s">
        <v>55</v>
      </c>
      <c r="B41" s="9">
        <v>1</v>
      </c>
      <c r="C41" s="10">
        <v>449954</v>
      </c>
      <c r="D41" s="9" t="s">
        <v>56</v>
      </c>
      <c r="E41" s="9" t="s">
        <v>9</v>
      </c>
    </row>
    <row r="42" spans="1:5" ht="27.95" customHeight="1" x14ac:dyDescent="0.25">
      <c r="A42" s="9" t="s">
        <v>57</v>
      </c>
      <c r="B42" s="9">
        <v>11</v>
      </c>
      <c r="C42" s="10">
        <v>5262341</v>
      </c>
      <c r="D42" s="9" t="s">
        <v>17</v>
      </c>
      <c r="E42" s="9" t="s">
        <v>9</v>
      </c>
    </row>
    <row r="43" spans="1:5" ht="27.95" customHeight="1" x14ac:dyDescent="0.25">
      <c r="A43" s="9" t="s">
        <v>58</v>
      </c>
      <c r="B43" s="9">
        <v>2</v>
      </c>
      <c r="C43" s="10">
        <v>2569852</v>
      </c>
      <c r="D43" s="9" t="str">
        <f>UPPER("Paradise Valley")</f>
        <v>PARADISE VALLEY</v>
      </c>
      <c r="E43" s="9" t="s">
        <v>9</v>
      </c>
    </row>
    <row r="44" spans="1:5" ht="27.95" customHeight="1" x14ac:dyDescent="0.25">
      <c r="A44" s="11" t="s">
        <v>59</v>
      </c>
      <c r="B44" s="11">
        <v>301</v>
      </c>
      <c r="C44" s="12">
        <v>174259852</v>
      </c>
      <c r="D44" s="11" t="s">
        <v>11</v>
      </c>
      <c r="E44" s="11" t="s">
        <v>9</v>
      </c>
    </row>
    <row r="45" spans="1:5" ht="27.95" customHeight="1" x14ac:dyDescent="0.25">
      <c r="A45" s="18" t="s">
        <v>5</v>
      </c>
      <c r="B45" s="18">
        <f>SUM(B4:B44)</f>
        <v>605</v>
      </c>
      <c r="C45" s="19">
        <f>SUM(C4:C44)</f>
        <v>346327969</v>
      </c>
      <c r="D45" s="20"/>
      <c r="E45" s="20"/>
    </row>
    <row r="46" spans="1:5" ht="36" customHeight="1" x14ac:dyDescent="0.25"/>
    <row r="47" spans="1:5" ht="36" customHeight="1" x14ac:dyDescent="0.25"/>
    <row r="48" spans="1:5" ht="36" customHeight="1" x14ac:dyDescent="0.25"/>
    <row r="49" ht="36" customHeight="1" x14ac:dyDescent="0.25"/>
    <row r="50" ht="36" customHeight="1" x14ac:dyDescent="0.25"/>
    <row r="51" ht="36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  <row r="63" ht="36" customHeight="1" x14ac:dyDescent="0.25"/>
    <row r="6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autoFilter ref="A3:E3" xr:uid="{00000000-0001-0000-0000-000000000000}"/>
  <mergeCells count="2">
    <mergeCell ref="A1:E1"/>
    <mergeCell ref="B2:E2"/>
  </mergeCells>
  <hyperlinks>
    <hyperlink ref="B2" r:id="rId1" display="Visit: NIH Awards by Location &amp; Organization " xr:uid="{E9AF15F5-3532-4685-8056-904DECEFCBB6}"/>
    <hyperlink ref="B2:E2" r:id="rId2" display=" NIH Awards by Location &amp; Organization " xr:uid="{1AD7D4CB-B4BC-4314-A9CE-D8937340F320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0538FA-3616-432C-A528-2A9782642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440052-EA85-4B02-AFFB-ADB854A472EE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3.xml><?xml version="1.0" encoding="utf-8"?>
<ds:datastoreItem xmlns:ds="http://schemas.openxmlformats.org/officeDocument/2006/customXml" ds:itemID="{A0F3AE2F-3622-4625-9B9E-94C66E89F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2015-06-05T18:17:20Z</dcterms:created>
  <dcterms:modified xsi:type="dcterms:W3CDTF">2023-03-13T23:02:43Z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